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3395" windowHeight="74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4" i="1" l="1"/>
  <c r="D43" i="1"/>
  <c r="D42" i="1"/>
  <c r="D41" i="1"/>
  <c r="D40" i="1"/>
  <c r="D39" i="1"/>
  <c r="G28" i="1"/>
  <c r="G23" i="1"/>
  <c r="G22" i="1"/>
  <c r="G21" i="1"/>
  <c r="G20" i="1"/>
  <c r="G19" i="1"/>
  <c r="G24" i="1" l="1"/>
  <c r="F23" i="1"/>
  <c r="F22" i="1"/>
  <c r="F21" i="1"/>
  <c r="F20" i="1"/>
  <c r="F19" i="1"/>
  <c r="D23" i="1"/>
  <c r="D22" i="1"/>
  <c r="D21" i="1"/>
  <c r="D20" i="1"/>
  <c r="D19" i="1"/>
  <c r="D14" i="1"/>
</calcChain>
</file>

<file path=xl/comments1.xml><?xml version="1.0" encoding="utf-8"?>
<comments xmlns="http://schemas.openxmlformats.org/spreadsheetml/2006/main">
  <authors>
    <author>College of Business</author>
  </authors>
  <commentList>
    <comment ref="B36" authorId="0">
      <text>
        <r>
          <rPr>
            <b/>
            <sz val="8"/>
            <color indexed="81"/>
            <rFont val="Tahoma"/>
            <family val="2"/>
          </rPr>
          <t>College of Business: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<sst xmlns="http://schemas.openxmlformats.org/spreadsheetml/2006/main" count="45" uniqueCount="41">
  <si>
    <t>Calculation to determine the amount a person age 85 should pay for the following</t>
  </si>
  <si>
    <t>benefits based on survivorship:</t>
  </si>
  <si>
    <t xml:space="preserve">Year </t>
  </si>
  <si>
    <t>Benefit</t>
  </si>
  <si>
    <t>Interest rate on benefits is at:</t>
  </si>
  <si>
    <t>Mortality is based on the 1958 CSO Table</t>
  </si>
  <si>
    <t>One Year Discount Rate (v):</t>
  </si>
  <si>
    <t>Duration</t>
  </si>
  <si>
    <t>Age (x)</t>
  </si>
  <si>
    <t>Payments</t>
  </si>
  <si>
    <t>Discount</t>
  </si>
  <si>
    <t>Factors</t>
  </si>
  <si>
    <t>l(x)</t>
  </si>
  <si>
    <t>tPx</t>
  </si>
  <si>
    <t xml:space="preserve">PV of Expected </t>
  </si>
  <si>
    <t xml:space="preserve">The price of this annuity based on the pv of expected Benefits: </t>
  </si>
  <si>
    <t>So, the cost of this life annuity based on interest and survivorship</t>
  </si>
  <si>
    <t xml:space="preserve">issued to a person age 85 with the increasing benefits offered over </t>
  </si>
  <si>
    <t xml:space="preserve">the next 5 years would be: </t>
  </si>
  <si>
    <t xml:space="preserve">In contrast, if the person were purchasing those same benefits </t>
  </si>
  <si>
    <t xml:space="preserve">as an annuity certain where the benefits were guaranteed to </t>
  </si>
  <si>
    <t xml:space="preserve">be paid regardless of survival the cost would be higher.  How </t>
  </si>
  <si>
    <t>much higher?    Here's the spreadsheet</t>
  </si>
  <si>
    <t xml:space="preserve">Duration </t>
  </si>
  <si>
    <t>PV</t>
  </si>
  <si>
    <t>Benefits</t>
  </si>
  <si>
    <t xml:space="preserve">PV of the Benefits: </t>
  </si>
  <si>
    <t xml:space="preserve">Cost of providing these benefits would be </t>
  </si>
  <si>
    <t xml:space="preserve">about $1,000 based on payments being </t>
  </si>
  <si>
    <t xml:space="preserve">made regardless of survivorship. </t>
  </si>
  <si>
    <t xml:space="preserve">What this points out is that at the older ages, a person can receive a </t>
  </si>
  <si>
    <t xml:space="preserve">For example, a 10 year bond today may produce annual interest at </t>
  </si>
  <si>
    <t>4%, however, an 85 year old purchasing a 10 year life annuity might</t>
  </si>
  <si>
    <t xml:space="preserve">receive a benefit return twice that amount.  On the other hand, </t>
  </si>
  <si>
    <t xml:space="preserve">puchase amount  --- whenever they die, the amount paid for the </t>
  </si>
  <si>
    <t xml:space="preserve">annuity goes to the insurance operation.   With the bond, the </t>
  </si>
  <si>
    <t xml:space="preserve">heirs to the 85 year old would have ownership of whatever principal </t>
  </si>
  <si>
    <t xml:space="preserve">the bond paid out at maturity.  </t>
  </si>
  <si>
    <t xml:space="preserve">much higher annual benefit payment for a given outlay, for an annuity </t>
  </si>
  <si>
    <t xml:space="preserve">as opposed to an investment producing annual income solely from interest. </t>
  </si>
  <si>
    <t xml:space="preserve">it should be noted that the 85 year old forfeits all rights to the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</si>
</sst>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0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60"/>
  <sheetViews>
    <sheetView tabSelected="1" topLeftCell="A43" workbookViewId="0">
      <selection activeCell="A56" sqref="A56"/>
    </sheetView>
  </sheetViews>
  <sheetFormatPr defaultRowHeight="15" x14ac:dyDescent="0.25"/>
  <cols>
    <col min="2" max="2" width="10.140625" customWidth="1"/>
    <col min="3" max="3" width="10.85546875" customWidth="1"/>
    <col min="6" max="6" width="11.140625" customWidth="1"/>
    <col min="7" max="7" width="14.42578125" customWidth="1"/>
  </cols>
  <sheetData>
    <row r="2" spans="1:7" x14ac:dyDescent="0.25">
      <c r="A2" t="s">
        <v>0</v>
      </c>
    </row>
    <row r="3" spans="1:7" x14ac:dyDescent="0.25">
      <c r="A3" t="s">
        <v>1</v>
      </c>
    </row>
    <row r="4" spans="1:7" x14ac:dyDescent="0.25">
      <c r="A4" t="s">
        <v>2</v>
      </c>
      <c r="B4" t="s">
        <v>3</v>
      </c>
    </row>
    <row r="5" spans="1:7" x14ac:dyDescent="0.25">
      <c r="A5">
        <v>1</v>
      </c>
      <c r="B5">
        <v>10</v>
      </c>
    </row>
    <row r="6" spans="1:7" x14ac:dyDescent="0.25">
      <c r="A6">
        <v>2</v>
      </c>
      <c r="B6">
        <v>20</v>
      </c>
    </row>
    <row r="7" spans="1:7" x14ac:dyDescent="0.25">
      <c r="A7">
        <v>3</v>
      </c>
      <c r="B7">
        <v>50</v>
      </c>
    </row>
    <row r="8" spans="1:7" x14ac:dyDescent="0.25">
      <c r="A8">
        <v>4</v>
      </c>
      <c r="B8">
        <v>100</v>
      </c>
    </row>
    <row r="9" spans="1:7" x14ac:dyDescent="0.25">
      <c r="A9">
        <v>5</v>
      </c>
      <c r="B9">
        <v>1000</v>
      </c>
    </row>
    <row r="11" spans="1:7" x14ac:dyDescent="0.25">
      <c r="A11" t="s">
        <v>4</v>
      </c>
      <c r="D11" s="1">
        <v>3.56E-2</v>
      </c>
    </row>
    <row r="12" spans="1:7" x14ac:dyDescent="0.25">
      <c r="A12" t="s">
        <v>5</v>
      </c>
    </row>
    <row r="14" spans="1:7" x14ac:dyDescent="0.25">
      <c r="A14" t="s">
        <v>6</v>
      </c>
      <c r="D14">
        <f>1/(1+$D$11)</f>
        <v>0.96562379297025869</v>
      </c>
    </row>
    <row r="16" spans="1:7" x14ac:dyDescent="0.25">
      <c r="D16" t="s">
        <v>10</v>
      </c>
      <c r="G16" t="s">
        <v>14</v>
      </c>
    </row>
    <row r="17" spans="1:7" x14ac:dyDescent="0.25">
      <c r="A17" t="s">
        <v>7</v>
      </c>
      <c r="B17" t="s">
        <v>8</v>
      </c>
      <c r="C17" t="s">
        <v>9</v>
      </c>
      <c r="D17" t="s">
        <v>11</v>
      </c>
      <c r="E17" s="2" t="s">
        <v>12</v>
      </c>
      <c r="F17" s="2" t="s">
        <v>13</v>
      </c>
      <c r="G17" t="s">
        <v>3</v>
      </c>
    </row>
    <row r="18" spans="1:7" x14ac:dyDescent="0.25">
      <c r="A18">
        <v>0</v>
      </c>
      <c r="B18">
        <v>85</v>
      </c>
      <c r="E18">
        <v>1311348</v>
      </c>
      <c r="F18" s="2"/>
    </row>
    <row r="19" spans="1:7" x14ac:dyDescent="0.25">
      <c r="A19">
        <v>1</v>
      </c>
      <c r="B19">
        <v>86</v>
      </c>
      <c r="C19">
        <v>10</v>
      </c>
      <c r="D19">
        <f>+$D$14^A19</f>
        <v>0.96562379297025869</v>
      </c>
      <c r="E19">
        <v>1100037</v>
      </c>
      <c r="F19">
        <f>+E19/$E$18</f>
        <v>0.83885970772060503</v>
      </c>
      <c r="G19">
        <f>+F19*D19*C19</f>
        <v>8.1002289273909316</v>
      </c>
    </row>
    <row r="20" spans="1:7" x14ac:dyDescent="0.25">
      <c r="A20">
        <v>2</v>
      </c>
      <c r="B20">
        <v>87</v>
      </c>
      <c r="C20">
        <v>20</v>
      </c>
      <c r="D20">
        <f t="shared" ref="D20:D23" si="0">+$D$14^A20</f>
        <v>0.93242930955026904</v>
      </c>
      <c r="E20">
        <v>909929</v>
      </c>
      <c r="F20">
        <f t="shared" ref="F20:F23" si="1">+E20/$E$18</f>
        <v>0.69388827374579443</v>
      </c>
      <c r="G20">
        <f t="shared" ref="G20:G23" si="2">+F20*D20*C20</f>
        <v>12.940035279876383</v>
      </c>
    </row>
    <row r="21" spans="1:7" x14ac:dyDescent="0.25">
      <c r="A21">
        <v>3</v>
      </c>
      <c r="B21">
        <v>88</v>
      </c>
      <c r="C21">
        <v>50</v>
      </c>
      <c r="D21">
        <f t="shared" si="0"/>
        <v>0.90037592656457022</v>
      </c>
      <c r="E21">
        <v>714474</v>
      </c>
      <c r="F21">
        <f t="shared" si="1"/>
        <v>0.54483935614344936</v>
      </c>
      <c r="G21">
        <f t="shared" si="2"/>
        <v>24.528012005825104</v>
      </c>
    </row>
    <row r="22" spans="1:7" x14ac:dyDescent="0.25">
      <c r="A22">
        <v>4</v>
      </c>
      <c r="B22">
        <v>89</v>
      </c>
      <c r="C22">
        <v>100</v>
      </c>
      <c r="D22">
        <f t="shared" si="0"/>
        <v>0.86942441730839148</v>
      </c>
      <c r="E22">
        <v>594471</v>
      </c>
      <c r="F22">
        <f t="shared" si="1"/>
        <v>0.45332817833252498</v>
      </c>
      <c r="G22">
        <f t="shared" si="2"/>
        <v>39.413458729623017</v>
      </c>
    </row>
    <row r="23" spans="1:7" x14ac:dyDescent="0.25">
      <c r="A23">
        <v>5</v>
      </c>
      <c r="B23">
        <v>90</v>
      </c>
      <c r="C23">
        <v>1000</v>
      </c>
      <c r="D23">
        <f t="shared" si="0"/>
        <v>0.83953690354228605</v>
      </c>
      <c r="E23">
        <v>468174</v>
      </c>
      <c r="F23">
        <f t="shared" si="1"/>
        <v>0.35701735923644984</v>
      </c>
      <c r="G23" s="3">
        <f t="shared" si="2"/>
        <v>299.7292482842131</v>
      </c>
    </row>
    <row r="24" spans="1:7" x14ac:dyDescent="0.25">
      <c r="A24" t="s">
        <v>15</v>
      </c>
      <c r="G24" s="4">
        <f>SUM(G19:G23)</f>
        <v>384.71098322692853</v>
      </c>
    </row>
    <row r="26" spans="1:7" x14ac:dyDescent="0.25">
      <c r="A26" t="s">
        <v>16</v>
      </c>
    </row>
    <row r="27" spans="1:7" x14ac:dyDescent="0.25">
      <c r="A27" t="s">
        <v>17</v>
      </c>
    </row>
    <row r="28" spans="1:7" x14ac:dyDescent="0.25">
      <c r="A28" t="s">
        <v>18</v>
      </c>
      <c r="G28" s="4">
        <f>+G24</f>
        <v>384.71098322692853</v>
      </c>
    </row>
    <row r="31" spans="1:7" x14ac:dyDescent="0.25">
      <c r="A31" t="s">
        <v>19</v>
      </c>
    </row>
    <row r="32" spans="1:7" x14ac:dyDescent="0.25">
      <c r="A32" t="s">
        <v>20</v>
      </c>
    </row>
    <row r="33" spans="1:4" x14ac:dyDescent="0.25">
      <c r="A33" t="s">
        <v>21</v>
      </c>
    </row>
    <row r="34" spans="1:4" x14ac:dyDescent="0.25">
      <c r="A34" t="s">
        <v>22</v>
      </c>
    </row>
    <row r="36" spans="1:4" x14ac:dyDescent="0.25">
      <c r="C36" t="s">
        <v>10</v>
      </c>
      <c r="D36" t="s">
        <v>24</v>
      </c>
    </row>
    <row r="37" spans="1:4" x14ac:dyDescent="0.25">
      <c r="A37" t="s">
        <v>23</v>
      </c>
      <c r="B37" t="s">
        <v>9</v>
      </c>
      <c r="C37" t="s">
        <v>11</v>
      </c>
      <c r="D37" t="s">
        <v>25</v>
      </c>
    </row>
    <row r="38" spans="1:4" x14ac:dyDescent="0.25">
      <c r="A38">
        <v>0</v>
      </c>
    </row>
    <row r="39" spans="1:4" x14ac:dyDescent="0.25">
      <c r="A39">
        <v>1</v>
      </c>
      <c r="B39">
        <v>10</v>
      </c>
      <c r="C39">
        <v>0.96562379297025869</v>
      </c>
      <c r="D39">
        <f>+B39*C39</f>
        <v>9.6562379297025878</v>
      </c>
    </row>
    <row r="40" spans="1:4" x14ac:dyDescent="0.25">
      <c r="A40">
        <v>2</v>
      </c>
      <c r="B40">
        <v>20</v>
      </c>
      <c r="C40">
        <v>0.93242930955026904</v>
      </c>
      <c r="D40">
        <f t="shared" ref="D40:D43" si="3">+B40*C40</f>
        <v>18.648586191005382</v>
      </c>
    </row>
    <row r="41" spans="1:4" x14ac:dyDescent="0.25">
      <c r="A41">
        <v>3</v>
      </c>
      <c r="B41">
        <v>50</v>
      </c>
      <c r="C41">
        <v>0.90037592656457022</v>
      </c>
      <c r="D41">
        <f t="shared" si="3"/>
        <v>45.018796328228511</v>
      </c>
    </row>
    <row r="42" spans="1:4" x14ac:dyDescent="0.25">
      <c r="A42">
        <v>4</v>
      </c>
      <c r="B42">
        <v>100</v>
      </c>
      <c r="C42">
        <v>0.86942441730839148</v>
      </c>
      <c r="D42">
        <f t="shared" si="3"/>
        <v>86.94244173083915</v>
      </c>
    </row>
    <row r="43" spans="1:4" x14ac:dyDescent="0.25">
      <c r="A43">
        <v>5</v>
      </c>
      <c r="B43">
        <v>1000</v>
      </c>
      <c r="C43">
        <v>0.83953690354228605</v>
      </c>
      <c r="D43" s="3">
        <f t="shared" si="3"/>
        <v>839.53690354228604</v>
      </c>
    </row>
    <row r="44" spans="1:4" x14ac:dyDescent="0.25">
      <c r="A44" t="s">
        <v>26</v>
      </c>
      <c r="D44">
        <f>SUM(D39:D43)</f>
        <v>999.80296572206169</v>
      </c>
    </row>
    <row r="46" spans="1:4" x14ac:dyDescent="0.25">
      <c r="A46" t="s">
        <v>27</v>
      </c>
    </row>
    <row r="47" spans="1:4" x14ac:dyDescent="0.25">
      <c r="A47" t="s">
        <v>28</v>
      </c>
    </row>
    <row r="48" spans="1:4" x14ac:dyDescent="0.25">
      <c r="A48" t="s">
        <v>29</v>
      </c>
    </row>
    <row r="50" spans="1:1" x14ac:dyDescent="0.25">
      <c r="A50" t="s">
        <v>30</v>
      </c>
    </row>
    <row r="51" spans="1:1" x14ac:dyDescent="0.25">
      <c r="A51" t="s">
        <v>38</v>
      </c>
    </row>
    <row r="52" spans="1:1" x14ac:dyDescent="0.25">
      <c r="A52" t="s">
        <v>39</v>
      </c>
    </row>
    <row r="53" spans="1:1" x14ac:dyDescent="0.25">
      <c r="A53" t="s">
        <v>31</v>
      </c>
    </row>
    <row r="54" spans="1:1" x14ac:dyDescent="0.25">
      <c r="A54" t="s">
        <v>32</v>
      </c>
    </row>
    <row r="55" spans="1:1" x14ac:dyDescent="0.25">
      <c r="A55" t="s">
        <v>33</v>
      </c>
    </row>
    <row r="56" spans="1:1" x14ac:dyDescent="0.25">
      <c r="A56" t="s">
        <v>40</v>
      </c>
    </row>
    <row r="57" spans="1:1" x14ac:dyDescent="0.25">
      <c r="A57" t="s">
        <v>34</v>
      </c>
    </row>
    <row r="58" spans="1:1" x14ac:dyDescent="0.25">
      <c r="A58" t="s">
        <v>35</v>
      </c>
    </row>
    <row r="59" spans="1:1" x14ac:dyDescent="0.25">
      <c r="A59" t="s">
        <v>36</v>
      </c>
    </row>
    <row r="60" spans="1:1" x14ac:dyDescent="0.25">
      <c r="A60" t="s">
        <v>37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cbb24</dc:creator>
  <cp:lastModifiedBy>College of Business</cp:lastModifiedBy>
  <dcterms:created xsi:type="dcterms:W3CDTF">2011-10-24T17:39:10Z</dcterms:created>
  <dcterms:modified xsi:type="dcterms:W3CDTF">2011-10-27T19:24:03Z</dcterms:modified>
</cp:coreProperties>
</file>